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5675" windowHeight="7560"/>
  </bookViews>
  <sheets>
    <sheet name="Loan Eligibility Estimator" sheetId="1" r:id="rId1"/>
  </sheets>
  <calcPr calcId="152511"/>
</workbook>
</file>

<file path=xl/calcChain.xml><?xml version="1.0" encoding="utf-8"?>
<calcChain xmlns="http://schemas.openxmlformats.org/spreadsheetml/2006/main">
  <c r="B12" i="1" l="1"/>
  <c r="B11" i="1"/>
  <c r="B14" i="1" s="1"/>
  <c r="B15" i="1" s="1"/>
</calcChain>
</file>

<file path=xl/sharedStrings.xml><?xml version="1.0" encoding="utf-8"?>
<sst xmlns="http://schemas.openxmlformats.org/spreadsheetml/2006/main" count="17" uniqueCount="17">
  <si>
    <t>VYAPARNITI FINSERV</t>
  </si>
  <si>
    <t>Business Loan Eligibility Estimator (Maharashtra Region)</t>
  </si>
  <si>
    <t xml:space="preserve"> STEP 1: ENTER YOUR BUSINESS DETAILS</t>
  </si>
  <si>
    <t>City in Maharashtra</t>
  </si>
  <si>
    <t>Enter your operating city</t>
  </si>
  <si>
    <t>Average Monthly Turnover (₹)</t>
  </si>
  <si>
    <t>Enter average gross monthly sales</t>
  </si>
  <si>
    <t>Years in Business (Vintage)</t>
  </si>
  <si>
    <t>Enter total years of operation</t>
  </si>
  <si>
    <t xml:space="preserve"> STEP 2: ELIGIBILITY MATRIX &amp; ANALYSIS</t>
  </si>
  <si>
    <t>Projected Annual Turnover</t>
  </si>
  <si>
    <t>Applicable Funding Multiplier</t>
  </si>
  <si>
    <t>25% for 3+ years vintage; 15% for 2+ years</t>
  </si>
  <si>
    <t>Maximum Eligible Loan Amount</t>
  </si>
  <si>
    <t>Recommended Vyaparniti Product</t>
  </si>
  <si>
    <t>*Disclaimer: This is an indicative estimator for landing page lead generation. Actual credit appraisal depends on banking guidelines, CIBIL scores, and financial audits.</t>
  </si>
  <si>
    <t>nagpur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</si>
</sst>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₹###,##0"/>
  </numFmts>
  <fonts count="8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10"/>
      <color rgb="FFD3D3D3"/>
      <name val="Calibri"/>
    </font>
    <font>
      <b/>
      <sz val="12"/>
      <color rgb="FFFFFFFF"/>
      <name val="Calibri"/>
    </font>
    <font>
      <b/>
      <sz val="11"/>
      <name val="Calibri"/>
    </font>
    <font>
      <sz val="11"/>
      <name val="Calibri"/>
    </font>
    <font>
      <i/>
      <sz val="9"/>
      <color rgb="FF555555"/>
      <name val="Calibri"/>
    </font>
    <font>
      <b/>
      <sz val="12"/>
      <color rgb="FF15572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B365D"/>
        <bgColor rgb="FF1B365D"/>
      </patternFill>
    </fill>
    <fill>
      <patternFill patternType="solid">
        <fgColor rgb="FFE8F1F5"/>
        <bgColor rgb="FFE8F1F5"/>
      </patternFill>
    </fill>
    <fill>
      <patternFill patternType="solid">
        <fgColor rgb="FFD4EDDA"/>
        <bgColor rgb="FFD4EDDA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double">
        <color rgb="FF1B365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/>
    <xf numFmtId="0" fontId="5" fillId="3" borderId="1" xfId="0" applyFont="1" applyFill="1" applyBorder="1"/>
    <xf numFmtId="0" fontId="6" fillId="0" borderId="0" xfId="0" applyFont="1"/>
    <xf numFmtId="164" fontId="5" fillId="3" borderId="1" xfId="0" applyNumberFormat="1" applyFont="1" applyFill="1" applyBorder="1"/>
    <xf numFmtId="1" fontId="5" fillId="3" borderId="1" xfId="0" applyNumberFormat="1" applyFont="1" applyFill="1" applyBorder="1"/>
    <xf numFmtId="0" fontId="5" fillId="0" borderId="0" xfId="0" applyFont="1"/>
    <xf numFmtId="164" fontId="4" fillId="0" borderId="1" xfId="0" applyNumberFormat="1" applyFont="1" applyBorder="1"/>
    <xf numFmtId="9" fontId="4" fillId="0" borderId="1" xfId="0" applyNumberFormat="1" applyFont="1" applyBorder="1"/>
    <xf numFmtId="0" fontId="0" fillId="0" borderId="1" xfId="0" applyBorder="1"/>
    <xf numFmtId="164" fontId="7" fillId="4" borderId="2" xfId="0" applyNumberFormat="1" applyFont="1" applyFill="1" applyBorder="1"/>
    <xf numFmtId="0" fontId="4" fillId="0" borderId="0" xfId="0" applyFont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6" fillId="0" borderId="0" xfId="0" applyFont="1"/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topLeftCell="A3" workbookViewId="0">
      <selection activeCell="G8" sqref="G8"/>
    </sheetView>
  </sheetViews>
  <sheetFormatPr defaultRowHeight="15"/>
  <cols>
    <col min="1" max="1" width="32" customWidth="1"/>
    <col min="2" max="2" width="28" customWidth="1"/>
    <col min="3" max="3" width="40" customWidth="1"/>
  </cols>
  <sheetData>
    <row r="1" spans="1:3" ht="24.95" customHeight="1">
      <c r="A1" s="12" t="s">
        <v>0</v>
      </c>
      <c r="B1" s="13"/>
      <c r="C1" s="13"/>
    </row>
    <row r="2" spans="1:3" ht="18" customHeight="1">
      <c r="A2" s="16" t="s">
        <v>1</v>
      </c>
      <c r="B2" s="13"/>
      <c r="C2" s="13"/>
    </row>
    <row r="4" spans="1:3" ht="15.75">
      <c r="A4" s="15" t="s">
        <v>2</v>
      </c>
      <c r="B4" s="13"/>
      <c r="C4" s="13"/>
    </row>
    <row r="5" spans="1:3" ht="21.95" customHeight="1">
      <c r="A5" s="1" t="s">
        <v>3</v>
      </c>
      <c r="B5" s="2" t="s">
        <v>16</v>
      </c>
      <c r="C5" s="3" t="s">
        <v>4</v>
      </c>
    </row>
    <row r="6" spans="1:3" ht="21.95" customHeight="1">
      <c r="A6" s="1" t="s">
        <v>5</v>
      </c>
      <c r="B6" s="4">
        <v>750000</v>
      </c>
      <c r="C6" s="3" t="s">
        <v>6</v>
      </c>
    </row>
    <row r="7" spans="1:3" ht="21.95" customHeight="1">
      <c r="A7" s="1" t="s">
        <v>7</v>
      </c>
      <c r="B7" s="5">
        <v>3</v>
      </c>
      <c r="C7" s="3" t="s">
        <v>8</v>
      </c>
    </row>
    <row r="9" spans="1:3" ht="21.95" customHeight="1">
      <c r="A9" s="15" t="s">
        <v>9</v>
      </c>
      <c r="B9" s="13"/>
      <c r="C9" s="13"/>
    </row>
    <row r="11" spans="1:3" ht="21.95" customHeight="1">
      <c r="A11" s="6" t="s">
        <v>10</v>
      </c>
      <c r="B11" s="7">
        <f>B6*12</f>
        <v>9000000</v>
      </c>
    </row>
    <row r="12" spans="1:3" ht="21.95" customHeight="1">
      <c r="A12" s="6" t="s">
        <v>11</v>
      </c>
      <c r="B12" s="8">
        <f>IF(B7&gt;=3, 0.25, IF(B7&gt;=2, 0.15, 0))</f>
        <v>0.25</v>
      </c>
      <c r="C12" s="3" t="s">
        <v>12</v>
      </c>
    </row>
    <row r="13" spans="1:3" ht="21.95" customHeight="1">
      <c r="B13" s="9"/>
    </row>
    <row r="14" spans="1:3" ht="21.95" customHeight="1">
      <c r="A14" s="1" t="s">
        <v>13</v>
      </c>
      <c r="B14" s="10">
        <f>B11*B12</f>
        <v>2250000</v>
      </c>
    </row>
    <row r="15" spans="1:3" ht="21.95" customHeight="1">
      <c r="A15" s="1" t="s">
        <v>14</v>
      </c>
      <c r="B15" s="11" t="str">
        <f>IF(B14=0, "Ineligible (Min 2 Yrs Vintage Required)", IF(B14&gt;=2500000, "Vyapar Vriddhi Fund", "Working Capital (CC/BO)"))</f>
        <v>Working Capital (CC/BO)</v>
      </c>
    </row>
    <row r="17" spans="1:3">
      <c r="A17" s="14" t="s">
        <v>15</v>
      </c>
      <c r="B17" s="13"/>
      <c r="C17" s="13"/>
    </row>
  </sheetData>
  <mergeCells count="5">
    <mergeCell ref="A1:C1"/>
    <mergeCell ref="A17:C17"/>
    <mergeCell ref="A9:C9"/>
    <mergeCell ref="A4:C4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Eligibility Estimator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HP</cp:lastModifiedBy>
  <dcterms:created xsi:type="dcterms:W3CDTF">2026-09-12T11:10:22Z</dcterms:created>
  <dcterms:modified xsi:type="dcterms:W3CDTF">2026-09-12T11:12:59Z</dcterms:modified>
</cp:coreProperties>
</file>